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65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I51"/>
  <c r="I62" s="1"/>
  <c r="H51"/>
  <c r="H62" s="1"/>
  <c r="G5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F13"/>
  <c r="G119" l="1"/>
  <c r="J195"/>
  <c r="L195"/>
  <c r="F195"/>
  <c r="J176"/>
  <c r="H176"/>
  <c r="F176"/>
  <c r="L176"/>
  <c r="L157"/>
  <c r="J157"/>
  <c r="F157"/>
  <c r="H138"/>
  <c r="G138"/>
  <c r="F138"/>
  <c r="J138"/>
  <c r="I119"/>
  <c r="I196" s="1"/>
  <c r="F119"/>
  <c r="J119"/>
  <c r="F100"/>
  <c r="L100"/>
  <c r="J100"/>
  <c r="J81"/>
  <c r="L81"/>
  <c r="G62"/>
  <c r="J62"/>
  <c r="L62"/>
  <c r="F62"/>
  <c r="L43"/>
  <c r="F43"/>
  <c r="J43"/>
  <c r="G43"/>
  <c r="F24"/>
  <c r="J24"/>
  <c r="G24"/>
  <c r="L24"/>
  <c r="L119"/>
  <c r="L138"/>
  <c r="G176"/>
  <c r="H119"/>
  <c r="H196" l="1"/>
  <c r="F196"/>
  <c r="G196"/>
  <c r="J196"/>
  <c r="L196"/>
</calcChain>
</file>

<file path=xl/sharedStrings.xml><?xml version="1.0" encoding="utf-8"?>
<sst xmlns="http://schemas.openxmlformats.org/spreadsheetml/2006/main" count="509" uniqueCount="173">
  <si>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</si>
  <si>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</si>
  <si>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</si>
  <si>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</si>
  <si>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</si>
  <si>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</si>
  <si>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</si>
  <si>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</si>
  <si>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</si>
  <si>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</si>
  <si>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</si>
  <si>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</si>
  <si>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</si>
  <si>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</si>
  <si>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</si>
  <si>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</si>
  <si>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</si>
  <si>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</si>
  <si>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</si>
  <si>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</si>
  <si>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</si>
  <si>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</si>
  <si>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</si>
  <si>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</si>
  <si>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</si>
  <si>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</si>
  <si>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</si>
  <si>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</si>
  <si>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</si>
  <si>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</si>
  <si>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</si>
  <si>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</si>
  <si>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</si>
  <si>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</si>
  <si>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</si>
  <si>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</si>
  <si>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</si>
  <si>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</si>
  <si>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</si>
  <si>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</si>
  <si>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Школьное молоко</t>
  </si>
  <si>
    <t>Печенье в ассортименте</t>
  </si>
  <si>
    <t>5</t>
  </si>
  <si>
    <t>4</t>
  </si>
  <si>
    <t>6</t>
  </si>
  <si>
    <t>8</t>
  </si>
  <si>
    <t>7</t>
  </si>
  <si>
    <t>к/к</t>
  </si>
  <si>
    <t>Суп из овощей со сметаной на мясном бульоне</t>
  </si>
  <si>
    <t>2</t>
  </si>
  <si>
    <t>Тефтели мясные с соусом молочным</t>
  </si>
  <si>
    <t>13</t>
  </si>
  <si>
    <t>Макаронные изделия отварные</t>
  </si>
  <si>
    <t>36</t>
  </si>
  <si>
    <t>Компот из свежих яблок</t>
  </si>
  <si>
    <t>0</t>
  </si>
  <si>
    <t>Хлеб ржано-пшеничный обогащенный микронутриентами</t>
  </si>
  <si>
    <t>3</t>
  </si>
  <si>
    <t>1</t>
  </si>
  <si>
    <t>16</t>
  </si>
  <si>
    <t>Рассольник Ленинградский со сметаной на курином бульоне</t>
  </si>
  <si>
    <t>40</t>
  </si>
  <si>
    <t>Борщ со свежей капустой,картофелем и со сметаной на мясном бульоне</t>
  </si>
  <si>
    <t>Рыба,тушенная в томате с овощами</t>
  </si>
  <si>
    <t>Рис отварной</t>
  </si>
  <si>
    <t>Кисель из сока плодово-ягодного</t>
  </si>
  <si>
    <t>33</t>
  </si>
  <si>
    <t>Хлеб ржано-пшеничный</t>
  </si>
  <si>
    <t>Суп картофельный с горохом и гренками на мясном бульоне</t>
  </si>
  <si>
    <t>99/73</t>
  </si>
  <si>
    <t>Жаркое по-домашнему со свининой</t>
  </si>
  <si>
    <t>Напиток апельсиновый</t>
  </si>
  <si>
    <t>Щи из свежей капусты с картофелем и сметаной на мясном бульоне</t>
  </si>
  <si>
    <t>Котлеты рубленые из птицы с соусом молочным</t>
  </si>
  <si>
    <t>314/366</t>
  </si>
  <si>
    <t>Каша гречневая рассыпчатая</t>
  </si>
  <si>
    <t>Компот из сухофруктов</t>
  </si>
  <si>
    <t>Плов из птицы ( филе курица)</t>
  </si>
  <si>
    <t>Вафли в ассортименте</t>
  </si>
  <si>
    <t>Гуляш со свинины</t>
  </si>
  <si>
    <t>Котлеты рыбные любительские с соусом томатным</t>
  </si>
  <si>
    <t>241/364</t>
  </si>
  <si>
    <t>Рагу из птицы</t>
  </si>
  <si>
    <t>Напиток лимонный</t>
  </si>
  <si>
    <t>Пряник</t>
  </si>
  <si>
    <t>98</t>
  </si>
  <si>
    <t>кондит.изд.</t>
  </si>
  <si>
    <t>МБОУ "Любанская СОШ"</t>
  </si>
  <si>
    <t>Оганян С.Р.</t>
  </si>
  <si>
    <t>4,15</t>
  </si>
  <si>
    <t>16,7</t>
  </si>
  <si>
    <t>2,08</t>
  </si>
  <si>
    <t>4,2</t>
  </si>
  <si>
    <t>7,6</t>
  </si>
  <si>
    <t>Доп.гарнир</t>
  </si>
  <si>
    <t>Огурец соленый</t>
  </si>
  <si>
    <t>16,4</t>
  </si>
  <si>
    <t>16,1</t>
  </si>
  <si>
    <t>20,3</t>
  </si>
  <si>
    <t>283/371</t>
  </si>
  <si>
    <t>5,6</t>
  </si>
  <si>
    <t>4,8</t>
  </si>
  <si>
    <t>0,2</t>
  </si>
  <si>
    <t>27,9</t>
  </si>
  <si>
    <t>2,6</t>
  </si>
  <si>
    <t>0,5</t>
  </si>
  <si>
    <t>15,8</t>
  </si>
  <si>
    <t>1,3</t>
  </si>
  <si>
    <t>27,3</t>
  </si>
  <si>
    <t>Икра свекольная</t>
  </si>
  <si>
    <t>Птица,тушеная в соусе с овощами</t>
  </si>
  <si>
    <t>4,3</t>
  </si>
  <si>
    <t>5,8</t>
  </si>
  <si>
    <t>17,2</t>
  </si>
  <si>
    <t>15,1</t>
  </si>
  <si>
    <t>15,9</t>
  </si>
  <si>
    <t>43,9</t>
  </si>
  <si>
    <t>0,6</t>
  </si>
  <si>
    <t>0,1</t>
  </si>
  <si>
    <t>31,7</t>
  </si>
  <si>
    <t>1,1</t>
  </si>
  <si>
    <t>2,2</t>
  </si>
  <si>
    <t>18,4</t>
  </si>
  <si>
    <t>Горошек консервированный</t>
  </si>
  <si>
    <t>4,1</t>
  </si>
  <si>
    <t>Салат из квашеной капусты с маслом растительным</t>
  </si>
  <si>
    <t>7,3</t>
  </si>
  <si>
    <t>5,1</t>
  </si>
  <si>
    <t>18,6</t>
  </si>
  <si>
    <t>13,3</t>
  </si>
  <si>
    <t>20,8</t>
  </si>
  <si>
    <t>34,5</t>
  </si>
  <si>
    <t>25,7</t>
  </si>
  <si>
    <t>24,3</t>
  </si>
  <si>
    <t>Икра морковная</t>
  </si>
  <si>
    <t>1,8</t>
  </si>
  <si>
    <t>8,1</t>
  </si>
  <si>
    <t>16,5</t>
  </si>
  <si>
    <t>14,6</t>
  </si>
  <si>
    <t>17,8</t>
  </si>
  <si>
    <t>3,6</t>
  </si>
  <si>
    <t>37,1</t>
  </si>
  <si>
    <t>Суп картофельный с вермишелью на курином бульоне</t>
  </si>
  <si>
    <t>2,9</t>
  </si>
  <si>
    <t>1,7</t>
  </si>
  <si>
    <t>10,3</t>
  </si>
  <si>
    <t>19,5</t>
  </si>
  <si>
    <t>22,4</t>
  </si>
  <si>
    <t>41,3</t>
  </si>
  <si>
    <t>481,2</t>
  </si>
  <si>
    <t>78,2</t>
  </si>
  <si>
    <t>8,5</t>
  </si>
  <si>
    <t>5,7</t>
  </si>
  <si>
    <t>Огурец свежий</t>
  </si>
  <si>
    <t>Щи из квашеной капусты с картофелем и сметаной на мясном бульоне</t>
  </si>
  <si>
    <t>2,8</t>
  </si>
  <si>
    <t>8,4</t>
  </si>
  <si>
    <t>7,4</t>
  </si>
  <si>
    <t>15,2</t>
  </si>
  <si>
    <t>6,7</t>
  </si>
  <si>
    <t>4,6</t>
  </si>
  <si>
    <t>40,2</t>
  </si>
  <si>
    <t>32,9</t>
  </si>
  <si>
    <t>16,66</t>
  </si>
  <si>
    <t>16,6</t>
  </si>
  <si>
    <t>17,9</t>
  </si>
  <si>
    <t>21,8</t>
  </si>
  <si>
    <t>45,7</t>
  </si>
  <si>
    <t>Голубцы ленивые (свинина)</t>
  </si>
  <si>
    <t>16,2</t>
  </si>
  <si>
    <t>20,6</t>
  </si>
  <si>
    <t>41,8</t>
  </si>
  <si>
    <t>0,3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</si>
</sst>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17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15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98" sqref="Q19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87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88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2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.75" thickBot="1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53" t="s">
        <v>44</v>
      </c>
      <c r="H8" s="53" t="s">
        <v>45</v>
      </c>
      <c r="I8" s="54" t="s">
        <v>46</v>
      </c>
      <c r="J8" s="43">
        <v>124</v>
      </c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51"/>
      <c r="H9" s="51"/>
      <c r="I9" s="52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86</v>
      </c>
      <c r="E11" s="42" t="s">
        <v>41</v>
      </c>
      <c r="F11" s="43">
        <v>40</v>
      </c>
      <c r="G11" s="51" t="s">
        <v>42</v>
      </c>
      <c r="H11" s="51" t="s">
        <v>89</v>
      </c>
      <c r="I11" s="52" t="s">
        <v>90</v>
      </c>
      <c r="J11" s="43">
        <v>110.6</v>
      </c>
      <c r="K11" s="44" t="s">
        <v>47</v>
      </c>
      <c r="L11" s="43">
        <v>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240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234.6</v>
      </c>
      <c r="K13" s="25"/>
      <c r="L13" s="19">
        <f t="shared" ref="L13" si="1">SUM(L6:L12)</f>
        <v>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5" t="s">
        <v>48</v>
      </c>
      <c r="F15" s="43">
        <v>205</v>
      </c>
      <c r="G15" s="51" t="s">
        <v>91</v>
      </c>
      <c r="H15" s="51" t="s">
        <v>92</v>
      </c>
      <c r="I15" s="52" t="s">
        <v>93</v>
      </c>
      <c r="J15" s="43">
        <v>126.8</v>
      </c>
      <c r="K15" s="44">
        <v>95</v>
      </c>
      <c r="L15" s="43">
        <v>26</v>
      </c>
    </row>
    <row r="16" spans="1:12" ht="15">
      <c r="A16" s="23"/>
      <c r="B16" s="15"/>
      <c r="C16" s="11"/>
      <c r="D16" s="7" t="s">
        <v>28</v>
      </c>
      <c r="E16" s="55" t="s">
        <v>50</v>
      </c>
      <c r="F16" s="43">
        <v>120</v>
      </c>
      <c r="G16" s="51" t="s">
        <v>96</v>
      </c>
      <c r="H16" s="51" t="s">
        <v>97</v>
      </c>
      <c r="I16" s="52" t="s">
        <v>98</v>
      </c>
      <c r="J16" s="43">
        <v>199.4</v>
      </c>
      <c r="K16" s="44" t="s">
        <v>99</v>
      </c>
      <c r="L16" s="43">
        <v>65</v>
      </c>
    </row>
    <row r="17" spans="1:12" ht="15">
      <c r="A17" s="23"/>
      <c r="B17" s="15"/>
      <c r="C17" s="11"/>
      <c r="D17" s="7" t="s">
        <v>29</v>
      </c>
      <c r="E17" s="55" t="s">
        <v>52</v>
      </c>
      <c r="F17" s="43">
        <v>155</v>
      </c>
      <c r="G17" s="51" t="s">
        <v>100</v>
      </c>
      <c r="H17" s="51" t="s">
        <v>101</v>
      </c>
      <c r="I17" s="52" t="s">
        <v>53</v>
      </c>
      <c r="J17" s="43">
        <v>209.6</v>
      </c>
      <c r="K17" s="44">
        <v>331</v>
      </c>
      <c r="L17" s="43">
        <v>20</v>
      </c>
    </row>
    <row r="18" spans="1:12" ht="15">
      <c r="A18" s="23"/>
      <c r="B18" s="15"/>
      <c r="C18" s="11"/>
      <c r="D18" s="7" t="s">
        <v>30</v>
      </c>
      <c r="E18" s="56" t="s">
        <v>54</v>
      </c>
      <c r="F18" s="43">
        <v>200</v>
      </c>
      <c r="G18" s="51" t="s">
        <v>102</v>
      </c>
      <c r="H18" s="51" t="s">
        <v>102</v>
      </c>
      <c r="I18" s="52" t="s">
        <v>103</v>
      </c>
      <c r="J18" s="43">
        <v>111.1</v>
      </c>
      <c r="K18" s="44">
        <v>394</v>
      </c>
      <c r="L18" s="43">
        <v>15</v>
      </c>
    </row>
    <row r="19" spans="1:12" ht="30">
      <c r="A19" s="23"/>
      <c r="B19" s="15"/>
      <c r="C19" s="11"/>
      <c r="D19" s="7" t="s">
        <v>31</v>
      </c>
      <c r="E19" s="55" t="s">
        <v>56</v>
      </c>
      <c r="F19" s="43">
        <v>40</v>
      </c>
      <c r="G19" s="51" t="s">
        <v>104</v>
      </c>
      <c r="H19" s="51" t="s">
        <v>105</v>
      </c>
      <c r="I19" s="52" t="s">
        <v>106</v>
      </c>
      <c r="J19" s="43">
        <v>78.2</v>
      </c>
      <c r="K19" s="44" t="s">
        <v>47</v>
      </c>
      <c r="L19" s="43">
        <v>5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94</v>
      </c>
      <c r="E21" s="42" t="s">
        <v>95</v>
      </c>
      <c r="F21" s="43">
        <v>20</v>
      </c>
      <c r="G21" s="43">
        <v>0.2</v>
      </c>
      <c r="H21" s="43">
        <v>0</v>
      </c>
      <c r="I21" s="43">
        <v>0.3</v>
      </c>
      <c r="J21" s="43">
        <v>2.6</v>
      </c>
      <c r="K21" s="44" t="s">
        <v>47</v>
      </c>
      <c r="L21" s="43">
        <v>9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0.2</v>
      </c>
      <c r="H23" s="19">
        <f t="shared" si="2"/>
        <v>0</v>
      </c>
      <c r="I23" s="19">
        <f t="shared" si="2"/>
        <v>0.3</v>
      </c>
      <c r="J23" s="19">
        <f t="shared" si="2"/>
        <v>727.7</v>
      </c>
      <c r="K23" s="25"/>
      <c r="L23" s="19">
        <f t="shared" ref="L23" si="3">SUM(L14:L22)</f>
        <v>140</v>
      </c>
    </row>
    <row r="24" spans="1:12" ht="1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980</v>
      </c>
      <c r="G24" s="32">
        <f t="shared" ref="G24:J24" si="4">G13+G23</f>
        <v>0.2</v>
      </c>
      <c r="H24" s="32">
        <f t="shared" si="4"/>
        <v>0</v>
      </c>
      <c r="I24" s="32">
        <f t="shared" si="4"/>
        <v>0.3</v>
      </c>
      <c r="J24" s="32">
        <f t="shared" si="4"/>
        <v>962.30000000000007</v>
      </c>
      <c r="K24" s="32"/>
      <c r="L24" s="32">
        <f t="shared" ref="L24" si="5">L13+L23</f>
        <v>148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.75" thickBot="1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200</v>
      </c>
      <c r="G27" s="53" t="s">
        <v>44</v>
      </c>
      <c r="H27" s="53" t="s">
        <v>45</v>
      </c>
      <c r="I27" s="54" t="s">
        <v>46</v>
      </c>
      <c r="J27" s="43">
        <v>124</v>
      </c>
      <c r="K27" s="44"/>
      <c r="L27" s="43"/>
    </row>
    <row r="28" spans="1:12" ht="15">
      <c r="A28" s="14"/>
      <c r="B28" s="15"/>
      <c r="C28" s="11"/>
      <c r="D28" s="7" t="s">
        <v>23</v>
      </c>
      <c r="E28" s="55"/>
      <c r="F28" s="43"/>
      <c r="G28" s="51"/>
      <c r="H28" s="51"/>
      <c r="I28" s="52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86</v>
      </c>
      <c r="E30" s="55" t="s">
        <v>78</v>
      </c>
      <c r="F30" s="43">
        <v>40</v>
      </c>
      <c r="G30" s="51" t="s">
        <v>107</v>
      </c>
      <c r="H30" s="51" t="s">
        <v>49</v>
      </c>
      <c r="I30" s="52" t="s">
        <v>108</v>
      </c>
      <c r="J30" s="43">
        <v>114</v>
      </c>
      <c r="K30" s="44" t="s">
        <v>47</v>
      </c>
      <c r="L30" s="43">
        <v>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240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238</v>
      </c>
      <c r="K32" s="25"/>
      <c r="L32" s="19">
        <f t="shared" si="9"/>
        <v>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30">
      <c r="A34" s="14"/>
      <c r="B34" s="15"/>
      <c r="C34" s="11"/>
      <c r="D34" s="7" t="s">
        <v>27</v>
      </c>
      <c r="E34" s="55" t="s">
        <v>60</v>
      </c>
      <c r="F34" s="43">
        <v>205</v>
      </c>
      <c r="G34" s="51" t="s">
        <v>111</v>
      </c>
      <c r="H34" s="51" t="s">
        <v>112</v>
      </c>
      <c r="I34" s="52" t="s">
        <v>113</v>
      </c>
      <c r="J34" s="43">
        <v>133</v>
      </c>
      <c r="K34" s="44">
        <v>91</v>
      </c>
      <c r="L34" s="43">
        <v>25</v>
      </c>
    </row>
    <row r="35" spans="1:12" ht="15">
      <c r="A35" s="14"/>
      <c r="B35" s="15"/>
      <c r="C35" s="11"/>
      <c r="D35" s="7" t="s">
        <v>28</v>
      </c>
      <c r="E35" s="55" t="s">
        <v>110</v>
      </c>
      <c r="F35" s="43">
        <v>250</v>
      </c>
      <c r="G35" s="51" t="s">
        <v>114</v>
      </c>
      <c r="H35" s="51" t="s">
        <v>115</v>
      </c>
      <c r="I35" s="52" t="s">
        <v>116</v>
      </c>
      <c r="J35" s="43">
        <v>353.6</v>
      </c>
      <c r="K35" s="44">
        <v>308</v>
      </c>
      <c r="L35" s="43">
        <v>86</v>
      </c>
    </row>
    <row r="36" spans="1:12" ht="15">
      <c r="A36" s="14"/>
      <c r="B36" s="15"/>
      <c r="C36" s="11"/>
      <c r="D36" s="7" t="s">
        <v>29</v>
      </c>
      <c r="E36" s="42" t="s">
        <v>109</v>
      </c>
      <c r="F36" s="43">
        <v>20</v>
      </c>
      <c r="G36" s="43">
        <v>0.8</v>
      </c>
      <c r="H36" s="43">
        <v>1.6</v>
      </c>
      <c r="I36" s="43">
        <v>2</v>
      </c>
      <c r="J36" s="43">
        <v>26</v>
      </c>
      <c r="K36" s="44">
        <v>56</v>
      </c>
      <c r="L36" s="43">
        <v>9</v>
      </c>
    </row>
    <row r="37" spans="1:12" ht="15">
      <c r="A37" s="14"/>
      <c r="B37" s="15"/>
      <c r="C37" s="11"/>
      <c r="D37" s="7" t="s">
        <v>30</v>
      </c>
      <c r="E37" s="58" t="s">
        <v>76</v>
      </c>
      <c r="F37" s="43">
        <v>200</v>
      </c>
      <c r="G37" s="51" t="s">
        <v>117</v>
      </c>
      <c r="H37" s="51" t="s">
        <v>118</v>
      </c>
      <c r="I37" s="52" t="s">
        <v>119</v>
      </c>
      <c r="J37" s="43">
        <v>146</v>
      </c>
      <c r="K37" s="44">
        <v>402</v>
      </c>
      <c r="L37" s="43">
        <v>15</v>
      </c>
    </row>
    <row r="38" spans="1:12" ht="30">
      <c r="A38" s="14"/>
      <c r="B38" s="15"/>
      <c r="C38" s="11"/>
      <c r="D38" s="7" t="s">
        <v>31</v>
      </c>
      <c r="E38" s="55" t="s">
        <v>56</v>
      </c>
      <c r="F38" s="51" t="s">
        <v>61</v>
      </c>
      <c r="G38" s="51" t="s">
        <v>104</v>
      </c>
      <c r="H38" s="51" t="s">
        <v>105</v>
      </c>
      <c r="I38" s="52" t="s">
        <v>106</v>
      </c>
      <c r="J38" s="43">
        <v>78.2</v>
      </c>
      <c r="K38" s="44" t="s">
        <v>47</v>
      </c>
      <c r="L38" s="43">
        <v>5</v>
      </c>
    </row>
    <row r="39" spans="1:12" ht="15">
      <c r="A39" s="14"/>
      <c r="B39" s="15"/>
      <c r="C39" s="11"/>
      <c r="D39" s="7" t="s">
        <v>32</v>
      </c>
      <c r="E39" s="55"/>
      <c r="F39" s="43"/>
      <c r="G39" s="51"/>
      <c r="H39" s="51"/>
      <c r="I39" s="52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675</v>
      </c>
      <c r="G42" s="19">
        <f t="shared" ref="G42" si="10">SUM(G33:G41)</f>
        <v>0.8</v>
      </c>
      <c r="H42" s="19">
        <f t="shared" ref="H42" si="11">SUM(H33:H41)</f>
        <v>1.6</v>
      </c>
      <c r="I42" s="19">
        <f t="shared" ref="I42" si="12">SUM(I33:I41)</f>
        <v>2</v>
      </c>
      <c r="J42" s="19">
        <f t="shared" ref="J42:L42" si="13">SUM(J33:J41)</f>
        <v>736.80000000000007</v>
      </c>
      <c r="K42" s="25"/>
      <c r="L42" s="19">
        <f t="shared" si="13"/>
        <v>140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915</v>
      </c>
      <c r="G43" s="32">
        <f t="shared" ref="G43" si="14">G32+G42</f>
        <v>0.8</v>
      </c>
      <c r="H43" s="32">
        <f t="shared" ref="H43" si="15">H32+H42</f>
        <v>1.6</v>
      </c>
      <c r="I43" s="32">
        <f t="shared" ref="I43" si="16">I32+I42</f>
        <v>2</v>
      </c>
      <c r="J43" s="32">
        <f t="shared" ref="J43:L43" si="17">J32+J42</f>
        <v>974.80000000000007</v>
      </c>
      <c r="K43" s="32"/>
      <c r="L43" s="32">
        <f t="shared" si="17"/>
        <v>148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.75" thickBot="1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200</v>
      </c>
      <c r="G46" s="53" t="s">
        <v>44</v>
      </c>
      <c r="H46" s="53" t="s">
        <v>45</v>
      </c>
      <c r="I46" s="54" t="s">
        <v>46</v>
      </c>
      <c r="J46" s="43">
        <v>124</v>
      </c>
      <c r="K46" s="44"/>
      <c r="L46" s="43"/>
    </row>
    <row r="47" spans="1:12" ht="15">
      <c r="A47" s="23"/>
      <c r="B47" s="15"/>
      <c r="C47" s="11"/>
      <c r="D47" s="7" t="s">
        <v>23</v>
      </c>
      <c r="E47" s="55"/>
      <c r="F47" s="43"/>
      <c r="G47" s="51"/>
      <c r="H47" s="51"/>
      <c r="I47" s="52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86</v>
      </c>
      <c r="E49" s="55" t="s">
        <v>84</v>
      </c>
      <c r="F49" s="43">
        <v>40</v>
      </c>
      <c r="G49" s="51" t="s">
        <v>120</v>
      </c>
      <c r="H49" s="51" t="s">
        <v>121</v>
      </c>
      <c r="I49" s="52" t="s">
        <v>122</v>
      </c>
      <c r="J49" s="43">
        <v>137.6</v>
      </c>
      <c r="K49" s="44" t="s">
        <v>47</v>
      </c>
      <c r="L49" s="43">
        <v>8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240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261.60000000000002</v>
      </c>
      <c r="K51" s="25"/>
      <c r="L51" s="19">
        <f t="shared" si="21"/>
        <v>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30">
      <c r="A53" s="23"/>
      <c r="B53" s="15"/>
      <c r="C53" s="11"/>
      <c r="D53" s="7" t="s">
        <v>27</v>
      </c>
      <c r="E53" s="55" t="s">
        <v>62</v>
      </c>
      <c r="F53" s="43">
        <v>205</v>
      </c>
      <c r="G53" s="51" t="s">
        <v>43</v>
      </c>
      <c r="H53" s="51" t="s">
        <v>51</v>
      </c>
      <c r="I53" s="52" t="s">
        <v>44</v>
      </c>
      <c r="J53" s="43">
        <v>119</v>
      </c>
      <c r="K53" s="44">
        <v>76</v>
      </c>
      <c r="L53" s="43">
        <v>25</v>
      </c>
    </row>
    <row r="54" spans="1:12" ht="15">
      <c r="A54" s="23"/>
      <c r="B54" s="15"/>
      <c r="C54" s="11"/>
      <c r="D54" s="7" t="s">
        <v>28</v>
      </c>
      <c r="E54" s="55" t="s">
        <v>63</v>
      </c>
      <c r="F54" s="43">
        <v>100</v>
      </c>
      <c r="G54" s="51" t="s">
        <v>59</v>
      </c>
      <c r="H54" s="51" t="s">
        <v>45</v>
      </c>
      <c r="I54" s="52" t="s">
        <v>57</v>
      </c>
      <c r="J54" s="43">
        <v>121</v>
      </c>
      <c r="K54" s="44">
        <v>231</v>
      </c>
      <c r="L54" s="43">
        <v>59</v>
      </c>
    </row>
    <row r="55" spans="1:12" ht="15">
      <c r="A55" s="23"/>
      <c r="B55" s="15"/>
      <c r="C55" s="11"/>
      <c r="D55" s="7" t="s">
        <v>29</v>
      </c>
      <c r="E55" s="55" t="s">
        <v>64</v>
      </c>
      <c r="F55" s="43">
        <v>150</v>
      </c>
      <c r="G55" s="51" t="s">
        <v>42</v>
      </c>
      <c r="H55" s="51" t="s">
        <v>45</v>
      </c>
      <c r="I55" s="52" t="s">
        <v>61</v>
      </c>
      <c r="J55" s="43">
        <v>256</v>
      </c>
      <c r="K55" s="44">
        <v>325</v>
      </c>
      <c r="L55" s="43">
        <v>22</v>
      </c>
    </row>
    <row r="56" spans="1:12" ht="15">
      <c r="A56" s="23"/>
      <c r="B56" s="15"/>
      <c r="C56" s="11"/>
      <c r="D56" s="7" t="s">
        <v>30</v>
      </c>
      <c r="E56" s="56" t="s">
        <v>65</v>
      </c>
      <c r="F56" s="43">
        <v>200</v>
      </c>
      <c r="G56" s="51" t="s">
        <v>58</v>
      </c>
      <c r="H56" s="51" t="s">
        <v>58</v>
      </c>
      <c r="I56" s="52" t="s">
        <v>66</v>
      </c>
      <c r="J56" s="43">
        <v>163</v>
      </c>
      <c r="K56" s="44">
        <v>408</v>
      </c>
      <c r="L56" s="43">
        <v>20</v>
      </c>
    </row>
    <row r="57" spans="1:12" ht="30">
      <c r="A57" s="23"/>
      <c r="B57" s="15"/>
      <c r="C57" s="11"/>
      <c r="D57" s="7" t="s">
        <v>31</v>
      </c>
      <c r="E57" s="55" t="s">
        <v>56</v>
      </c>
      <c r="F57" s="43">
        <v>40</v>
      </c>
      <c r="G57" s="43">
        <v>3</v>
      </c>
      <c r="H57" s="51" t="s">
        <v>57</v>
      </c>
      <c r="I57" s="51" t="s">
        <v>58</v>
      </c>
      <c r="J57" s="52" t="s">
        <v>85</v>
      </c>
      <c r="K57" s="44" t="s">
        <v>47</v>
      </c>
      <c r="L57" s="43">
        <v>5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94</v>
      </c>
      <c r="E59" s="42" t="s">
        <v>123</v>
      </c>
      <c r="F59" s="43">
        <v>20</v>
      </c>
      <c r="G59" s="43">
        <v>0.6</v>
      </c>
      <c r="H59" s="43">
        <v>0.1</v>
      </c>
      <c r="I59" s="43">
        <v>1.4</v>
      </c>
      <c r="J59" s="43">
        <v>10</v>
      </c>
      <c r="K59" s="44" t="s">
        <v>47</v>
      </c>
      <c r="L59" s="43">
        <v>9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715</v>
      </c>
      <c r="G61" s="19">
        <f t="shared" ref="G61" si="22">SUM(G52:G60)</f>
        <v>3.6</v>
      </c>
      <c r="H61" s="19">
        <f t="shared" ref="H61" si="23">SUM(H52:H60)</f>
        <v>0.1</v>
      </c>
      <c r="I61" s="19">
        <f t="shared" ref="I61" si="24">SUM(I52:I60)</f>
        <v>1.4</v>
      </c>
      <c r="J61" s="19">
        <f t="shared" ref="J61:L61" si="25">SUM(J52:J60)</f>
        <v>669</v>
      </c>
      <c r="K61" s="25"/>
      <c r="L61" s="19">
        <f t="shared" si="25"/>
        <v>140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955</v>
      </c>
      <c r="G62" s="32">
        <f t="shared" ref="G62" si="26">G51+G61</f>
        <v>3.6</v>
      </c>
      <c r="H62" s="32">
        <f t="shared" ref="H62" si="27">H51+H61</f>
        <v>0.1</v>
      </c>
      <c r="I62" s="32">
        <f t="shared" ref="I62" si="28">I51+I61</f>
        <v>1.4</v>
      </c>
      <c r="J62" s="32">
        <f t="shared" ref="J62:L62" si="29">J51+J61</f>
        <v>930.6</v>
      </c>
      <c r="K62" s="32"/>
      <c r="L62" s="32">
        <f t="shared" si="29"/>
        <v>148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.75" thickBot="1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53" t="s">
        <v>44</v>
      </c>
      <c r="H65" s="53" t="s">
        <v>45</v>
      </c>
      <c r="I65" s="54" t="s">
        <v>46</v>
      </c>
      <c r="J65" s="43">
        <v>124</v>
      </c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51"/>
      <c r="H66" s="51"/>
      <c r="I66" s="52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86</v>
      </c>
      <c r="E68" s="42" t="s">
        <v>41</v>
      </c>
      <c r="F68" s="43">
        <v>40</v>
      </c>
      <c r="G68" s="51" t="s">
        <v>42</v>
      </c>
      <c r="H68" s="51" t="s">
        <v>124</v>
      </c>
      <c r="I68" s="52" t="s">
        <v>90</v>
      </c>
      <c r="J68" s="43">
        <v>110.6</v>
      </c>
      <c r="K68" s="44" t="s">
        <v>47</v>
      </c>
      <c r="L68" s="43">
        <v>8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240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234.6</v>
      </c>
      <c r="K70" s="25"/>
      <c r="L70" s="19">
        <f t="shared" si="33"/>
        <v>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30">
      <c r="A72" s="23"/>
      <c r="B72" s="15"/>
      <c r="C72" s="11"/>
      <c r="D72" s="7" t="s">
        <v>27</v>
      </c>
      <c r="E72" s="55" t="s">
        <v>68</v>
      </c>
      <c r="F72" s="43">
        <v>220</v>
      </c>
      <c r="G72" s="51" t="s">
        <v>126</v>
      </c>
      <c r="H72" s="51" t="s">
        <v>127</v>
      </c>
      <c r="I72" s="52" t="s">
        <v>128</v>
      </c>
      <c r="J72" s="43">
        <v>162.69999999999999</v>
      </c>
      <c r="K72" s="44" t="s">
        <v>69</v>
      </c>
      <c r="L72" s="43">
        <v>25</v>
      </c>
    </row>
    <row r="73" spans="1:12" ht="15">
      <c r="A73" s="23"/>
      <c r="B73" s="15"/>
      <c r="C73" s="11"/>
      <c r="D73" s="7" t="s">
        <v>28</v>
      </c>
      <c r="E73" s="55" t="s">
        <v>70</v>
      </c>
      <c r="F73" s="43">
        <v>250</v>
      </c>
      <c r="G73" s="51" t="s">
        <v>129</v>
      </c>
      <c r="H73" s="51" t="s">
        <v>130</v>
      </c>
      <c r="I73" s="52" t="s">
        <v>131</v>
      </c>
      <c r="J73" s="43">
        <v>443.4</v>
      </c>
      <c r="K73" s="44">
        <v>258</v>
      </c>
      <c r="L73" s="43">
        <v>86</v>
      </c>
    </row>
    <row r="74" spans="1:12" ht="15">
      <c r="A74" s="23"/>
      <c r="B74" s="15"/>
      <c r="C74" s="11"/>
      <c r="D74" s="7" t="s">
        <v>29</v>
      </c>
      <c r="E74" s="42" t="s">
        <v>125</v>
      </c>
      <c r="F74" s="43">
        <v>20</v>
      </c>
      <c r="G74" s="43">
        <v>0.3</v>
      </c>
      <c r="H74" s="43">
        <v>1</v>
      </c>
      <c r="I74" s="43">
        <v>1.5</v>
      </c>
      <c r="J74" s="43">
        <v>16.600000000000001</v>
      </c>
      <c r="K74" s="44">
        <v>40</v>
      </c>
      <c r="L74" s="43">
        <v>9</v>
      </c>
    </row>
    <row r="75" spans="1:12" ht="15">
      <c r="A75" s="23"/>
      <c r="B75" s="15"/>
      <c r="C75" s="11"/>
      <c r="D75" s="7" t="s">
        <v>30</v>
      </c>
      <c r="E75" s="56" t="s">
        <v>71</v>
      </c>
      <c r="F75" s="43">
        <v>200</v>
      </c>
      <c r="G75" s="51" t="s">
        <v>102</v>
      </c>
      <c r="H75" s="51" t="s">
        <v>55</v>
      </c>
      <c r="I75" s="52" t="s">
        <v>132</v>
      </c>
      <c r="J75" s="43">
        <v>104</v>
      </c>
      <c r="K75" s="44">
        <v>436</v>
      </c>
      <c r="L75" s="43">
        <v>15</v>
      </c>
    </row>
    <row r="76" spans="1:12" ht="30">
      <c r="A76" s="23"/>
      <c r="B76" s="15"/>
      <c r="C76" s="11"/>
      <c r="D76" s="7" t="s">
        <v>31</v>
      </c>
      <c r="E76" s="55" t="s">
        <v>56</v>
      </c>
      <c r="F76" s="51" t="s">
        <v>61</v>
      </c>
      <c r="G76" s="51" t="s">
        <v>104</v>
      </c>
      <c r="H76" s="51" t="s">
        <v>105</v>
      </c>
      <c r="I76" s="52" t="s">
        <v>106</v>
      </c>
      <c r="J76" s="43">
        <v>78.239999999999995</v>
      </c>
      <c r="K76" s="44" t="s">
        <v>47</v>
      </c>
      <c r="L76" s="43">
        <v>5</v>
      </c>
    </row>
    <row r="77" spans="1:12" ht="15">
      <c r="A77" s="23"/>
      <c r="B77" s="15"/>
      <c r="C77" s="11"/>
      <c r="D77" s="7" t="s">
        <v>32</v>
      </c>
      <c r="E77" s="55"/>
      <c r="F77" s="43"/>
      <c r="G77" s="51"/>
      <c r="H77" s="51"/>
      <c r="I77" s="52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4">SUM(G71:G79)</f>
        <v>0.3</v>
      </c>
      <c r="H80" s="19">
        <f t="shared" ref="H80" si="35">SUM(H71:H79)</f>
        <v>1</v>
      </c>
      <c r="I80" s="19">
        <f t="shared" ref="I80" si="36">SUM(I71:I79)</f>
        <v>1.5</v>
      </c>
      <c r="J80" s="19">
        <f t="shared" ref="J80:L80" si="37">SUM(J71:J79)</f>
        <v>804.93999999999994</v>
      </c>
      <c r="K80" s="25"/>
      <c r="L80" s="19">
        <f t="shared" si="37"/>
        <v>140</v>
      </c>
    </row>
    <row r="81" spans="1:12" ht="15.75" customHeigh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930</v>
      </c>
      <c r="G81" s="32">
        <f t="shared" ref="G81" si="38">G70+G80</f>
        <v>0.3</v>
      </c>
      <c r="H81" s="32">
        <f t="shared" ref="H81" si="39">H70+H80</f>
        <v>1</v>
      </c>
      <c r="I81" s="32">
        <f t="shared" ref="I81" si="40">I70+I80</f>
        <v>1.5</v>
      </c>
      <c r="J81" s="32">
        <f t="shared" ref="J81:L81" si="41">J70+J80</f>
        <v>1039.54</v>
      </c>
      <c r="K81" s="32"/>
      <c r="L81" s="32">
        <f t="shared" si="41"/>
        <v>148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.75" thickBot="1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53" t="s">
        <v>44</v>
      </c>
      <c r="H84" s="53" t="s">
        <v>45</v>
      </c>
      <c r="I84" s="54" t="s">
        <v>46</v>
      </c>
      <c r="J84" s="43">
        <v>124</v>
      </c>
      <c r="K84" s="44"/>
      <c r="L84" s="43"/>
    </row>
    <row r="85" spans="1:12" ht="15">
      <c r="A85" s="23"/>
      <c r="B85" s="15"/>
      <c r="C85" s="11"/>
      <c r="D85" s="7" t="s">
        <v>23</v>
      </c>
      <c r="E85" s="55"/>
      <c r="F85" s="43"/>
      <c r="G85" s="51"/>
      <c r="H85" s="51"/>
      <c r="I85" s="52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86</v>
      </c>
      <c r="E87" s="55" t="s">
        <v>78</v>
      </c>
      <c r="F87" s="43">
        <v>40</v>
      </c>
      <c r="G87" s="51" t="s">
        <v>107</v>
      </c>
      <c r="H87" s="51" t="s">
        <v>49</v>
      </c>
      <c r="I87" s="52" t="s">
        <v>133</v>
      </c>
      <c r="J87" s="43">
        <v>114</v>
      </c>
      <c r="K87" s="44" t="s">
        <v>47</v>
      </c>
      <c r="L87" s="43">
        <v>8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240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238</v>
      </c>
      <c r="K89" s="25"/>
      <c r="L89" s="19">
        <f t="shared" si="45"/>
        <v>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30">
      <c r="A91" s="23"/>
      <c r="B91" s="15"/>
      <c r="C91" s="11"/>
      <c r="D91" s="7" t="s">
        <v>27</v>
      </c>
      <c r="E91" s="55" t="s">
        <v>72</v>
      </c>
      <c r="F91" s="43">
        <v>205</v>
      </c>
      <c r="G91" s="51" t="s">
        <v>135</v>
      </c>
      <c r="H91" s="51" t="s">
        <v>101</v>
      </c>
      <c r="I91" s="52" t="s">
        <v>136</v>
      </c>
      <c r="J91" s="43">
        <v>77.900000000000006</v>
      </c>
      <c r="K91" s="44">
        <v>84</v>
      </c>
      <c r="L91" s="43">
        <v>25</v>
      </c>
    </row>
    <row r="92" spans="1:12" ht="15">
      <c r="A92" s="23"/>
      <c r="B92" s="15"/>
      <c r="C92" s="11"/>
      <c r="D92" s="7" t="s">
        <v>28</v>
      </c>
      <c r="E92" s="55" t="s">
        <v>73</v>
      </c>
      <c r="F92" s="43">
        <v>120</v>
      </c>
      <c r="G92" s="51" t="s">
        <v>137</v>
      </c>
      <c r="H92" s="51" t="s">
        <v>138</v>
      </c>
      <c r="I92" s="52" t="s">
        <v>139</v>
      </c>
      <c r="J92" s="43">
        <v>303.60000000000002</v>
      </c>
      <c r="K92" s="57" t="s">
        <v>74</v>
      </c>
      <c r="L92" s="43">
        <v>66</v>
      </c>
    </row>
    <row r="93" spans="1:12" ht="15">
      <c r="A93" s="23"/>
      <c r="B93" s="15"/>
      <c r="C93" s="11"/>
      <c r="D93" s="7" t="s">
        <v>29</v>
      </c>
      <c r="E93" s="55" t="s">
        <v>75</v>
      </c>
      <c r="F93" s="43">
        <v>150</v>
      </c>
      <c r="G93" s="51" t="s">
        <v>140</v>
      </c>
      <c r="H93" s="51" t="s">
        <v>101</v>
      </c>
      <c r="I93" s="52" t="s">
        <v>141</v>
      </c>
      <c r="J93" s="43">
        <v>183.8</v>
      </c>
      <c r="K93" s="44">
        <v>323</v>
      </c>
      <c r="L93" s="43">
        <v>20</v>
      </c>
    </row>
    <row r="94" spans="1:12" ht="15">
      <c r="A94" s="23"/>
      <c r="B94" s="15"/>
      <c r="C94" s="11"/>
      <c r="D94" s="7" t="s">
        <v>30</v>
      </c>
      <c r="E94" s="56" t="s">
        <v>76</v>
      </c>
      <c r="F94" s="43">
        <v>200</v>
      </c>
      <c r="G94" s="51" t="s">
        <v>117</v>
      </c>
      <c r="H94" s="51" t="s">
        <v>118</v>
      </c>
      <c r="I94" s="52" t="s">
        <v>119</v>
      </c>
      <c r="J94" s="43">
        <v>146</v>
      </c>
      <c r="K94" s="44">
        <v>402</v>
      </c>
      <c r="L94" s="43">
        <v>15</v>
      </c>
    </row>
    <row r="95" spans="1:12" ht="15">
      <c r="A95" s="23"/>
      <c r="B95" s="15"/>
      <c r="C95" s="11"/>
      <c r="D95" s="7" t="s">
        <v>31</v>
      </c>
      <c r="E95" s="55" t="s">
        <v>67</v>
      </c>
      <c r="F95" s="43">
        <v>40</v>
      </c>
      <c r="G95" s="51" t="s">
        <v>104</v>
      </c>
      <c r="H95" s="51" t="s">
        <v>105</v>
      </c>
      <c r="I95" s="52" t="s">
        <v>106</v>
      </c>
      <c r="J95" s="43">
        <v>78.2</v>
      </c>
      <c r="K95" s="44" t="s">
        <v>47</v>
      </c>
      <c r="L95" s="43">
        <v>5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94</v>
      </c>
      <c r="E97" s="42" t="s">
        <v>134</v>
      </c>
      <c r="F97" s="43">
        <v>20</v>
      </c>
      <c r="G97" s="43">
        <v>0.8</v>
      </c>
      <c r="H97" s="43">
        <v>1.6</v>
      </c>
      <c r="I97" s="43">
        <v>1.5</v>
      </c>
      <c r="J97" s="43">
        <v>23.6</v>
      </c>
      <c r="K97" s="44">
        <v>56</v>
      </c>
      <c r="L97" s="43">
        <v>9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 t="shared" ref="G99" si="46">SUM(G90:G98)</f>
        <v>0.8</v>
      </c>
      <c r="H99" s="19">
        <f t="shared" ref="H99" si="47">SUM(H90:H98)</f>
        <v>1.6</v>
      </c>
      <c r="I99" s="19">
        <f t="shared" ref="I99" si="48">SUM(I90:I98)</f>
        <v>1.5</v>
      </c>
      <c r="J99" s="19">
        <f t="shared" ref="J99:L99" si="49">SUM(J90:J98)</f>
        <v>813.1</v>
      </c>
      <c r="K99" s="25"/>
      <c r="L99" s="19">
        <f t="shared" si="49"/>
        <v>140</v>
      </c>
    </row>
    <row r="100" spans="1:12" ht="15.75" customHeigh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975</v>
      </c>
      <c r="G100" s="32">
        <f t="shared" ref="G100" si="50">G89+G99</f>
        <v>0.8</v>
      </c>
      <c r="H100" s="32">
        <f t="shared" ref="H100" si="51">H89+H99</f>
        <v>1.6</v>
      </c>
      <c r="I100" s="32">
        <f t="shared" ref="I100" si="52">I89+I99</f>
        <v>1.5</v>
      </c>
      <c r="J100" s="32">
        <f t="shared" ref="J100:L100" si="53">J89+J99</f>
        <v>1051.0999999999999</v>
      </c>
      <c r="K100" s="32"/>
      <c r="L100" s="32">
        <f t="shared" si="53"/>
        <v>148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.75" thickBot="1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53" t="s">
        <v>44</v>
      </c>
      <c r="H103" s="53" t="s">
        <v>45</v>
      </c>
      <c r="I103" s="54" t="s">
        <v>46</v>
      </c>
      <c r="J103" s="43">
        <v>124</v>
      </c>
      <c r="K103" s="44" t="s">
        <v>47</v>
      </c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51"/>
      <c r="H104" s="51"/>
      <c r="I104" s="52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86</v>
      </c>
      <c r="E106" s="42" t="s">
        <v>41</v>
      </c>
      <c r="F106" s="43">
        <v>40</v>
      </c>
      <c r="G106" s="51" t="s">
        <v>118</v>
      </c>
      <c r="H106" s="51" t="s">
        <v>92</v>
      </c>
      <c r="I106" s="52" t="s">
        <v>90</v>
      </c>
      <c r="J106" s="43">
        <v>110.6</v>
      </c>
      <c r="K106" s="44" t="s">
        <v>47</v>
      </c>
      <c r="L106" s="43">
        <v>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240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234.6</v>
      </c>
      <c r="K108" s="25"/>
      <c r="L108" s="19">
        <f t="shared" ref="L108" si="55">SUM(L101:L107)</f>
        <v>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30">
      <c r="A110" s="23"/>
      <c r="B110" s="15"/>
      <c r="C110" s="11"/>
      <c r="D110" s="7" t="s">
        <v>27</v>
      </c>
      <c r="E110" s="55" t="s">
        <v>142</v>
      </c>
      <c r="F110" s="43">
        <v>200</v>
      </c>
      <c r="G110" s="51" t="s">
        <v>143</v>
      </c>
      <c r="H110" s="51" t="s">
        <v>144</v>
      </c>
      <c r="I110" s="52" t="s">
        <v>145</v>
      </c>
      <c r="J110" s="43">
        <v>107.3</v>
      </c>
      <c r="K110" s="44">
        <v>100</v>
      </c>
      <c r="L110" s="43">
        <v>25</v>
      </c>
    </row>
    <row r="111" spans="1:12" ht="15">
      <c r="A111" s="23"/>
      <c r="B111" s="15"/>
      <c r="C111" s="11"/>
      <c r="D111" s="7" t="s">
        <v>28</v>
      </c>
      <c r="E111" s="55" t="s">
        <v>77</v>
      </c>
      <c r="F111" s="43">
        <v>250</v>
      </c>
      <c r="G111" s="51" t="s">
        <v>146</v>
      </c>
      <c r="H111" s="51" t="s">
        <v>147</v>
      </c>
      <c r="I111" s="52" t="s">
        <v>148</v>
      </c>
      <c r="J111" s="51" t="s">
        <v>149</v>
      </c>
      <c r="K111" s="44">
        <v>311</v>
      </c>
      <c r="L111" s="43">
        <v>86</v>
      </c>
    </row>
    <row r="112" spans="1:12" ht="15">
      <c r="A112" s="23"/>
      <c r="B112" s="15"/>
      <c r="C112" s="11"/>
      <c r="D112" s="7" t="s">
        <v>29</v>
      </c>
      <c r="E112" s="42" t="s">
        <v>125</v>
      </c>
      <c r="F112" s="43">
        <v>20</v>
      </c>
      <c r="G112" s="43">
        <v>0.3</v>
      </c>
      <c r="H112" s="43">
        <v>1</v>
      </c>
      <c r="I112" s="43">
        <v>1.5</v>
      </c>
      <c r="J112" s="43">
        <v>16.600000000000001</v>
      </c>
      <c r="K112" s="44">
        <v>40</v>
      </c>
      <c r="L112" s="43">
        <v>9</v>
      </c>
    </row>
    <row r="113" spans="1:12" ht="15">
      <c r="A113" s="23"/>
      <c r="B113" s="15"/>
      <c r="C113" s="11"/>
      <c r="D113" s="7" t="s">
        <v>30</v>
      </c>
      <c r="E113" s="56" t="s">
        <v>54</v>
      </c>
      <c r="F113" s="43">
        <v>200</v>
      </c>
      <c r="G113" s="51" t="s">
        <v>102</v>
      </c>
      <c r="H113" s="51" t="s">
        <v>102</v>
      </c>
      <c r="I113" s="52" t="s">
        <v>103</v>
      </c>
      <c r="J113" s="43">
        <v>111.1</v>
      </c>
      <c r="K113" s="44">
        <v>394</v>
      </c>
      <c r="L113" s="43">
        <v>15</v>
      </c>
    </row>
    <row r="114" spans="1:12" ht="30">
      <c r="A114" s="23"/>
      <c r="B114" s="15"/>
      <c r="C114" s="11"/>
      <c r="D114" s="7" t="s">
        <v>31</v>
      </c>
      <c r="E114" s="55" t="s">
        <v>56</v>
      </c>
      <c r="F114" s="43">
        <v>40</v>
      </c>
      <c r="G114" s="43">
        <v>2.6</v>
      </c>
      <c r="H114" s="51" t="s">
        <v>105</v>
      </c>
      <c r="I114" s="51" t="s">
        <v>106</v>
      </c>
      <c r="J114" s="52" t="s">
        <v>150</v>
      </c>
      <c r="K114" s="44" t="s">
        <v>47</v>
      </c>
      <c r="L114" s="43">
        <v>5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2.9</v>
      </c>
      <c r="H118" s="19">
        <f t="shared" si="56"/>
        <v>1</v>
      </c>
      <c r="I118" s="19">
        <f t="shared" si="56"/>
        <v>1.5</v>
      </c>
      <c r="J118" s="19">
        <f t="shared" si="56"/>
        <v>235</v>
      </c>
      <c r="K118" s="25"/>
      <c r="L118" s="19">
        <f t="shared" ref="L118" si="57">SUM(L109:L117)</f>
        <v>140</v>
      </c>
    </row>
    <row r="119" spans="1:12" ht="1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950</v>
      </c>
      <c r="G119" s="32">
        <f t="shared" ref="G119" si="58">G108+G118</f>
        <v>2.9</v>
      </c>
      <c r="H119" s="32">
        <f t="shared" ref="H119" si="59">H108+H118</f>
        <v>1</v>
      </c>
      <c r="I119" s="32">
        <f t="shared" ref="I119" si="60">I108+I118</f>
        <v>1.5</v>
      </c>
      <c r="J119" s="32">
        <f t="shared" ref="J119:L119" si="61">J108+J118</f>
        <v>469.6</v>
      </c>
      <c r="K119" s="32"/>
      <c r="L119" s="32">
        <f t="shared" si="61"/>
        <v>148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.75" thickBot="1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53" t="s">
        <v>44</v>
      </c>
      <c r="H122" s="53" t="s">
        <v>45</v>
      </c>
      <c r="I122" s="54" t="s">
        <v>46</v>
      </c>
      <c r="J122" s="43">
        <v>124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55"/>
      <c r="F123" s="43"/>
      <c r="G123" s="51"/>
      <c r="H123" s="51"/>
      <c r="I123" s="52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86</v>
      </c>
      <c r="E125" s="55" t="s">
        <v>78</v>
      </c>
      <c r="F125" s="43">
        <v>40</v>
      </c>
      <c r="G125" s="51" t="s">
        <v>107</v>
      </c>
      <c r="H125" s="51" t="s">
        <v>49</v>
      </c>
      <c r="I125" s="52" t="s">
        <v>108</v>
      </c>
      <c r="J125" s="43">
        <v>114</v>
      </c>
      <c r="K125" s="44" t="s">
        <v>47</v>
      </c>
      <c r="L125" s="43">
        <v>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240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238</v>
      </c>
      <c r="K127" s="25"/>
      <c r="L127" s="19">
        <f t="shared" ref="L127" si="63">SUM(L120:L126)</f>
        <v>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30">
      <c r="A129" s="14"/>
      <c r="B129" s="15"/>
      <c r="C129" s="11"/>
      <c r="D129" s="7" t="s">
        <v>27</v>
      </c>
      <c r="E129" s="55" t="s">
        <v>62</v>
      </c>
      <c r="F129" s="43">
        <v>205</v>
      </c>
      <c r="G129" s="51" t="s">
        <v>111</v>
      </c>
      <c r="H129" s="51" t="s">
        <v>151</v>
      </c>
      <c r="I129" s="52" t="s">
        <v>152</v>
      </c>
      <c r="J129" s="43">
        <v>118.7</v>
      </c>
      <c r="K129" s="44">
        <v>76</v>
      </c>
      <c r="L129" s="43">
        <v>25</v>
      </c>
    </row>
    <row r="130" spans="1:12" ht="15">
      <c r="A130" s="14"/>
      <c r="B130" s="15"/>
      <c r="C130" s="11"/>
      <c r="D130" s="7" t="s">
        <v>28</v>
      </c>
      <c r="E130" s="55" t="s">
        <v>79</v>
      </c>
      <c r="F130" s="43">
        <v>100</v>
      </c>
      <c r="G130" s="43">
        <v>11.8</v>
      </c>
      <c r="H130" s="43">
        <v>12.6</v>
      </c>
      <c r="I130" s="43">
        <v>29.8</v>
      </c>
      <c r="J130" s="43">
        <v>245.3</v>
      </c>
      <c r="K130" s="44">
        <v>259</v>
      </c>
      <c r="L130" s="43">
        <v>70</v>
      </c>
    </row>
    <row r="131" spans="1:12" ht="15">
      <c r="A131" s="14"/>
      <c r="B131" s="15"/>
      <c r="C131" s="11"/>
      <c r="D131" s="7" t="s">
        <v>29</v>
      </c>
      <c r="E131" s="55" t="s">
        <v>52</v>
      </c>
      <c r="F131" s="43">
        <v>155</v>
      </c>
      <c r="G131" s="51" t="s">
        <v>100</v>
      </c>
      <c r="H131" s="51" t="s">
        <v>101</v>
      </c>
      <c r="I131" s="52" t="s">
        <v>53</v>
      </c>
      <c r="J131" s="43">
        <v>209.6</v>
      </c>
      <c r="K131" s="44">
        <v>331</v>
      </c>
      <c r="L131" s="43">
        <v>16</v>
      </c>
    </row>
    <row r="132" spans="1:12" ht="15">
      <c r="A132" s="14"/>
      <c r="B132" s="15"/>
      <c r="C132" s="11"/>
      <c r="D132" s="7" t="s">
        <v>30</v>
      </c>
      <c r="E132" s="59" t="s">
        <v>71</v>
      </c>
      <c r="F132" s="43">
        <v>200</v>
      </c>
      <c r="G132" s="51" t="s">
        <v>102</v>
      </c>
      <c r="H132" s="51" t="s">
        <v>55</v>
      </c>
      <c r="I132" s="52" t="s">
        <v>132</v>
      </c>
      <c r="J132" s="43">
        <v>104</v>
      </c>
      <c r="K132" s="44">
        <v>436</v>
      </c>
      <c r="L132" s="43">
        <v>15</v>
      </c>
    </row>
    <row r="133" spans="1:12" ht="30">
      <c r="A133" s="14"/>
      <c r="B133" s="15"/>
      <c r="C133" s="11"/>
      <c r="D133" s="7" t="s">
        <v>31</v>
      </c>
      <c r="E133" s="55" t="s">
        <v>56</v>
      </c>
      <c r="F133" s="43">
        <v>40</v>
      </c>
      <c r="G133" s="51" t="s">
        <v>104</v>
      </c>
      <c r="H133" s="51" t="s">
        <v>105</v>
      </c>
      <c r="I133" s="52" t="s">
        <v>106</v>
      </c>
      <c r="J133" s="43">
        <v>78.2</v>
      </c>
      <c r="K133" s="44" t="s">
        <v>47</v>
      </c>
      <c r="L133" s="43">
        <v>5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94</v>
      </c>
      <c r="E135" s="42" t="s">
        <v>153</v>
      </c>
      <c r="F135" s="43">
        <v>20</v>
      </c>
      <c r="G135" s="43">
        <v>0.2</v>
      </c>
      <c r="H135" s="43">
        <v>0</v>
      </c>
      <c r="I135" s="43">
        <v>0.3</v>
      </c>
      <c r="J135" s="43">
        <v>2.6</v>
      </c>
      <c r="K135" s="44" t="s">
        <v>47</v>
      </c>
      <c r="L135" s="43">
        <v>9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12</v>
      </c>
      <c r="H137" s="19">
        <f t="shared" si="64"/>
        <v>12.6</v>
      </c>
      <c r="I137" s="19">
        <f t="shared" si="64"/>
        <v>30.1</v>
      </c>
      <c r="J137" s="19">
        <f t="shared" si="64"/>
        <v>758.40000000000009</v>
      </c>
      <c r="K137" s="25"/>
      <c r="L137" s="19">
        <f t="shared" ref="L137" si="65">SUM(L128:L136)</f>
        <v>140</v>
      </c>
    </row>
    <row r="138" spans="1:12" ht="1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960</v>
      </c>
      <c r="G138" s="32">
        <f t="shared" ref="G138" si="66">G127+G137</f>
        <v>12</v>
      </c>
      <c r="H138" s="32">
        <f t="shared" ref="H138" si="67">H127+H137</f>
        <v>12.6</v>
      </c>
      <c r="I138" s="32">
        <f t="shared" ref="I138" si="68">I127+I137</f>
        <v>30.1</v>
      </c>
      <c r="J138" s="32">
        <f t="shared" ref="J138:L138" si="69">J127+J137</f>
        <v>996.40000000000009</v>
      </c>
      <c r="K138" s="32"/>
      <c r="L138" s="32">
        <f t="shared" si="69"/>
        <v>148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.75" thickBot="1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53" t="s">
        <v>44</v>
      </c>
      <c r="H141" s="53" t="s">
        <v>45</v>
      </c>
      <c r="I141" s="54" t="s">
        <v>46</v>
      </c>
      <c r="J141" s="43">
        <v>124</v>
      </c>
      <c r="K141" s="44" t="s">
        <v>47</v>
      </c>
      <c r="L141" s="43"/>
    </row>
    <row r="142" spans="1:12" ht="15.75" customHeight="1">
      <c r="A142" s="23"/>
      <c r="B142" s="15"/>
      <c r="C142" s="11"/>
      <c r="D142" s="7" t="s">
        <v>23</v>
      </c>
      <c r="E142" s="55"/>
      <c r="F142" s="43"/>
      <c r="G142" s="51"/>
      <c r="H142" s="51"/>
      <c r="I142" s="52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86</v>
      </c>
      <c r="E144" s="55" t="s">
        <v>84</v>
      </c>
      <c r="F144" s="43">
        <v>40</v>
      </c>
      <c r="G144" s="51" t="s">
        <v>120</v>
      </c>
      <c r="H144" s="51" t="s">
        <v>121</v>
      </c>
      <c r="I144" s="52" t="s">
        <v>122</v>
      </c>
      <c r="J144" s="43">
        <v>137.6</v>
      </c>
      <c r="K144" s="44" t="s">
        <v>47</v>
      </c>
      <c r="L144" s="43">
        <v>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240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261.60000000000002</v>
      </c>
      <c r="K146" s="25"/>
      <c r="L146" s="19">
        <f t="shared" ref="L146" si="71">SUM(L139:L145)</f>
        <v>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30">
      <c r="A148" s="23"/>
      <c r="B148" s="15"/>
      <c r="C148" s="11"/>
      <c r="D148" s="7" t="s">
        <v>27</v>
      </c>
      <c r="E148" s="55" t="s">
        <v>154</v>
      </c>
      <c r="F148" s="43">
        <v>205</v>
      </c>
      <c r="G148" s="51" t="s">
        <v>155</v>
      </c>
      <c r="H148" s="51" t="s">
        <v>156</v>
      </c>
      <c r="I148" s="52" t="s">
        <v>157</v>
      </c>
      <c r="J148" s="43">
        <v>94</v>
      </c>
      <c r="K148" s="44">
        <v>88</v>
      </c>
      <c r="L148" s="43">
        <v>25</v>
      </c>
    </row>
    <row r="149" spans="1:12" ht="15">
      <c r="A149" s="23"/>
      <c r="B149" s="15"/>
      <c r="C149" s="11"/>
      <c r="D149" s="7" t="s">
        <v>28</v>
      </c>
      <c r="E149" s="55" t="s">
        <v>80</v>
      </c>
      <c r="F149" s="43">
        <v>120</v>
      </c>
      <c r="G149" s="51" t="s">
        <v>158</v>
      </c>
      <c r="H149" s="51" t="s">
        <v>157</v>
      </c>
      <c r="I149" s="52" t="s">
        <v>159</v>
      </c>
      <c r="J149" s="43">
        <v>144.80000000000001</v>
      </c>
      <c r="K149" s="44" t="s">
        <v>81</v>
      </c>
      <c r="L149" s="43">
        <v>66</v>
      </c>
    </row>
    <row r="150" spans="1:12" ht="15">
      <c r="A150" s="23"/>
      <c r="B150" s="15"/>
      <c r="C150" s="11"/>
      <c r="D150" s="7" t="s">
        <v>29</v>
      </c>
      <c r="E150" s="55" t="s">
        <v>64</v>
      </c>
      <c r="F150" s="43">
        <v>150</v>
      </c>
      <c r="G150" s="51" t="s">
        <v>160</v>
      </c>
      <c r="H150" s="51" t="s">
        <v>93</v>
      </c>
      <c r="I150" s="52" t="s">
        <v>161</v>
      </c>
      <c r="J150" s="43">
        <v>256.3</v>
      </c>
      <c r="K150" s="44">
        <v>325</v>
      </c>
      <c r="L150" s="43">
        <v>20</v>
      </c>
    </row>
    <row r="151" spans="1:12" ht="15">
      <c r="A151" s="23"/>
      <c r="B151" s="15"/>
      <c r="C151" s="11"/>
      <c r="D151" s="7" t="s">
        <v>30</v>
      </c>
      <c r="E151" s="56" t="s">
        <v>65</v>
      </c>
      <c r="F151" s="43">
        <v>200</v>
      </c>
      <c r="G151" s="51" t="s">
        <v>117</v>
      </c>
      <c r="H151" s="51" t="s">
        <v>105</v>
      </c>
      <c r="I151" s="52" t="s">
        <v>162</v>
      </c>
      <c r="J151" s="43">
        <v>163</v>
      </c>
      <c r="K151" s="44">
        <v>408</v>
      </c>
      <c r="L151" s="43">
        <v>15</v>
      </c>
    </row>
    <row r="152" spans="1:12" ht="30">
      <c r="A152" s="23"/>
      <c r="B152" s="15"/>
      <c r="C152" s="11"/>
      <c r="D152" s="7" t="s">
        <v>31</v>
      </c>
      <c r="E152" s="55" t="s">
        <v>56</v>
      </c>
      <c r="F152" s="43">
        <v>40</v>
      </c>
      <c r="G152" s="51" t="s">
        <v>104</v>
      </c>
      <c r="H152" s="51" t="s">
        <v>105</v>
      </c>
      <c r="I152" s="52" t="s">
        <v>106</v>
      </c>
      <c r="J152" s="43">
        <v>78.2</v>
      </c>
      <c r="K152" s="44" t="s">
        <v>47</v>
      </c>
      <c r="L152" s="43">
        <v>5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94</v>
      </c>
      <c r="E154" s="42" t="s">
        <v>109</v>
      </c>
      <c r="F154" s="43">
        <v>20</v>
      </c>
      <c r="G154" s="43">
        <v>0.8</v>
      </c>
      <c r="H154" s="43">
        <v>1.6</v>
      </c>
      <c r="I154" s="43">
        <v>2</v>
      </c>
      <c r="J154" s="43">
        <v>26</v>
      </c>
      <c r="K154" s="44">
        <v>56</v>
      </c>
      <c r="L154" s="43">
        <v>9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735</v>
      </c>
      <c r="G156" s="19">
        <f t="shared" ref="G156:J156" si="72">SUM(G147:G155)</f>
        <v>0.8</v>
      </c>
      <c r="H156" s="19">
        <f t="shared" si="72"/>
        <v>1.6</v>
      </c>
      <c r="I156" s="19">
        <f t="shared" si="72"/>
        <v>2</v>
      </c>
      <c r="J156" s="19">
        <f t="shared" si="72"/>
        <v>762.30000000000007</v>
      </c>
      <c r="K156" s="25"/>
      <c r="L156" s="19">
        <f t="shared" ref="L156" si="73">SUM(L147:L155)</f>
        <v>140</v>
      </c>
    </row>
    <row r="157" spans="1:12" ht="1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975</v>
      </c>
      <c r="G157" s="32">
        <f t="shared" ref="G157" si="74">G146+G156</f>
        <v>0.8</v>
      </c>
      <c r="H157" s="32">
        <f t="shared" ref="H157" si="75">H146+H156</f>
        <v>1.6</v>
      </c>
      <c r="I157" s="32">
        <f t="shared" ref="I157" si="76">I146+I156</f>
        <v>2</v>
      </c>
      <c r="J157" s="32">
        <f t="shared" ref="J157:L157" si="77">J146+J156</f>
        <v>1023.9000000000001</v>
      </c>
      <c r="K157" s="32"/>
      <c r="L157" s="32">
        <f t="shared" si="77"/>
        <v>148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.75" thickBot="1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53" t="s">
        <v>44</v>
      </c>
      <c r="H160" s="53" t="s">
        <v>45</v>
      </c>
      <c r="I160" s="54" t="s">
        <v>46</v>
      </c>
      <c r="J160" s="43">
        <v>124</v>
      </c>
      <c r="K160" s="44" t="s">
        <v>47</v>
      </c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51"/>
      <c r="H161" s="51"/>
      <c r="I161" s="52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86</v>
      </c>
      <c r="E163" s="42" t="s">
        <v>41</v>
      </c>
      <c r="F163" s="43">
        <v>40</v>
      </c>
      <c r="G163" s="51" t="s">
        <v>42</v>
      </c>
      <c r="H163" s="51" t="s">
        <v>89</v>
      </c>
      <c r="I163" s="52" t="s">
        <v>163</v>
      </c>
      <c r="J163" s="43">
        <v>110.6</v>
      </c>
      <c r="K163" s="44" t="s">
        <v>47</v>
      </c>
      <c r="L163" s="43">
        <v>8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240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234.6</v>
      </c>
      <c r="K165" s="25"/>
      <c r="L165" s="19">
        <f t="shared" ref="L165" si="79">SUM(L158:L164)</f>
        <v>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30">
      <c r="A167" s="23"/>
      <c r="B167" s="15"/>
      <c r="C167" s="11"/>
      <c r="D167" s="7" t="s">
        <v>27</v>
      </c>
      <c r="E167" s="55" t="s">
        <v>60</v>
      </c>
      <c r="F167" s="43">
        <v>205</v>
      </c>
      <c r="G167" s="51" t="s">
        <v>111</v>
      </c>
      <c r="H167" s="51" t="s">
        <v>112</v>
      </c>
      <c r="I167" s="52" t="s">
        <v>113</v>
      </c>
      <c r="J167" s="43">
        <v>133</v>
      </c>
      <c r="K167" s="44">
        <v>91</v>
      </c>
      <c r="L167" s="43">
        <v>26</v>
      </c>
    </row>
    <row r="168" spans="1:12" ht="15">
      <c r="A168" s="23"/>
      <c r="B168" s="15"/>
      <c r="C168" s="11"/>
      <c r="D168" s="7" t="s">
        <v>28</v>
      </c>
      <c r="E168" s="55" t="s">
        <v>82</v>
      </c>
      <c r="F168" s="43">
        <v>250</v>
      </c>
      <c r="G168" s="51" t="s">
        <v>164</v>
      </c>
      <c r="H168" s="51" t="s">
        <v>165</v>
      </c>
      <c r="I168" s="52" t="s">
        <v>166</v>
      </c>
      <c r="J168" s="43">
        <v>353.8</v>
      </c>
      <c r="K168" s="44">
        <v>309</v>
      </c>
      <c r="L168" s="43">
        <v>85</v>
      </c>
    </row>
    <row r="169" spans="1:12" ht="15">
      <c r="A169" s="23"/>
      <c r="B169" s="15"/>
      <c r="C169" s="11"/>
      <c r="D169" s="7" t="s">
        <v>29</v>
      </c>
      <c r="E169" s="42" t="s">
        <v>123</v>
      </c>
      <c r="F169" s="43">
        <v>20</v>
      </c>
      <c r="G169" s="43">
        <v>0.6</v>
      </c>
      <c r="H169" s="43">
        <v>0.1</v>
      </c>
      <c r="I169" s="43">
        <v>1.4</v>
      </c>
      <c r="J169" s="43">
        <v>10</v>
      </c>
      <c r="K169" s="44" t="s">
        <v>47</v>
      </c>
      <c r="L169" s="43">
        <v>9</v>
      </c>
    </row>
    <row r="170" spans="1:12" ht="15">
      <c r="A170" s="23"/>
      <c r="B170" s="15"/>
      <c r="C170" s="11"/>
      <c r="D170" s="7" t="s">
        <v>30</v>
      </c>
      <c r="E170" s="56" t="s">
        <v>76</v>
      </c>
      <c r="F170" s="43">
        <v>200</v>
      </c>
      <c r="G170" s="51" t="s">
        <v>117</v>
      </c>
      <c r="H170" s="51" t="s">
        <v>118</v>
      </c>
      <c r="I170" s="52" t="s">
        <v>167</v>
      </c>
      <c r="J170" s="43">
        <v>176</v>
      </c>
      <c r="K170" s="44">
        <v>402</v>
      </c>
      <c r="L170" s="43">
        <v>15</v>
      </c>
    </row>
    <row r="171" spans="1:12" ht="30">
      <c r="A171" s="23"/>
      <c r="B171" s="15"/>
      <c r="C171" s="11"/>
      <c r="D171" s="7" t="s">
        <v>31</v>
      </c>
      <c r="E171" s="55" t="s">
        <v>56</v>
      </c>
      <c r="F171" s="43">
        <v>40</v>
      </c>
      <c r="G171" s="51" t="s">
        <v>104</v>
      </c>
      <c r="H171" s="51" t="s">
        <v>105</v>
      </c>
      <c r="I171" s="52" t="s">
        <v>106</v>
      </c>
      <c r="J171" s="43">
        <v>78.2</v>
      </c>
      <c r="K171" s="44" t="s">
        <v>47</v>
      </c>
      <c r="L171" s="43">
        <v>5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715</v>
      </c>
      <c r="G175" s="19">
        <f t="shared" ref="G175:J175" si="80">SUM(G166:G174)</f>
        <v>0.6</v>
      </c>
      <c r="H175" s="19">
        <f t="shared" si="80"/>
        <v>0.1</v>
      </c>
      <c r="I175" s="19">
        <f t="shared" si="80"/>
        <v>1.4</v>
      </c>
      <c r="J175" s="19">
        <f t="shared" si="80"/>
        <v>751</v>
      </c>
      <c r="K175" s="25"/>
      <c r="L175" s="19">
        <f t="shared" ref="L175" si="81">SUM(L166:L174)</f>
        <v>140</v>
      </c>
    </row>
    <row r="176" spans="1:12" ht="1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955</v>
      </c>
      <c r="G176" s="32">
        <f t="shared" ref="G176" si="82">G165+G175</f>
        <v>0.6</v>
      </c>
      <c r="H176" s="32">
        <f t="shared" ref="H176" si="83">H165+H175</f>
        <v>0.1</v>
      </c>
      <c r="I176" s="32">
        <f t="shared" ref="I176" si="84">I165+I175</f>
        <v>1.4</v>
      </c>
      <c r="J176" s="32">
        <f t="shared" ref="J176:L176" si="85">J165+J175</f>
        <v>985.6</v>
      </c>
      <c r="K176" s="32"/>
      <c r="L176" s="32">
        <f t="shared" si="85"/>
        <v>148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.75" thickBot="1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53" t="s">
        <v>44</v>
      </c>
      <c r="H179" s="53" t="s">
        <v>45</v>
      </c>
      <c r="I179" s="54" t="s">
        <v>46</v>
      </c>
      <c r="J179" s="43">
        <v>124</v>
      </c>
      <c r="K179" s="44" t="s">
        <v>47</v>
      </c>
      <c r="L179" s="43"/>
    </row>
    <row r="180" spans="1:12" ht="15">
      <c r="A180" s="23"/>
      <c r="B180" s="15"/>
      <c r="C180" s="11"/>
      <c r="D180" s="7" t="s">
        <v>23</v>
      </c>
      <c r="E180" s="55"/>
      <c r="F180" s="43"/>
      <c r="G180" s="51"/>
      <c r="H180" s="51"/>
      <c r="I180" s="52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86</v>
      </c>
      <c r="E182" s="55" t="s">
        <v>78</v>
      </c>
      <c r="F182" s="43">
        <v>40</v>
      </c>
      <c r="G182" s="51" t="s">
        <v>107</v>
      </c>
      <c r="H182" s="51" t="s">
        <v>49</v>
      </c>
      <c r="I182" s="52" t="s">
        <v>108</v>
      </c>
      <c r="J182" s="43">
        <v>114</v>
      </c>
      <c r="K182" s="44" t="s">
        <v>47</v>
      </c>
      <c r="L182" s="43">
        <v>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240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238</v>
      </c>
      <c r="K184" s="25"/>
      <c r="L184" s="19">
        <f t="shared" ref="L184" si="87">SUM(L177:L183)</f>
        <v>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30">
      <c r="A186" s="23"/>
      <c r="B186" s="15"/>
      <c r="C186" s="11"/>
      <c r="D186" s="7" t="s">
        <v>27</v>
      </c>
      <c r="E186" s="55" t="s">
        <v>68</v>
      </c>
      <c r="F186" s="43">
        <v>220</v>
      </c>
      <c r="G186" s="51" t="s">
        <v>126</v>
      </c>
      <c r="H186" s="51" t="s">
        <v>127</v>
      </c>
      <c r="I186" s="52" t="s">
        <v>128</v>
      </c>
      <c r="J186" s="43">
        <v>162.69999999999999</v>
      </c>
      <c r="K186" s="44" t="s">
        <v>69</v>
      </c>
      <c r="L186" s="43">
        <v>26</v>
      </c>
    </row>
    <row r="187" spans="1:12" ht="15">
      <c r="A187" s="23"/>
      <c r="B187" s="15"/>
      <c r="C187" s="11"/>
      <c r="D187" s="7" t="s">
        <v>28</v>
      </c>
      <c r="E187" s="55" t="s">
        <v>168</v>
      </c>
      <c r="F187" s="43">
        <v>250</v>
      </c>
      <c r="G187" s="51" t="s">
        <v>169</v>
      </c>
      <c r="H187" s="51" t="s">
        <v>170</v>
      </c>
      <c r="I187" s="52" t="s">
        <v>171</v>
      </c>
      <c r="J187" s="43">
        <v>420.5</v>
      </c>
      <c r="K187" s="44">
        <v>306</v>
      </c>
      <c r="L187" s="43">
        <v>85</v>
      </c>
    </row>
    <row r="188" spans="1:12" ht="15">
      <c r="A188" s="23"/>
      <c r="B188" s="15"/>
      <c r="C188" s="11"/>
      <c r="D188" s="7" t="s">
        <v>29</v>
      </c>
      <c r="E188" s="55" t="s">
        <v>95</v>
      </c>
      <c r="F188" s="43">
        <v>20</v>
      </c>
      <c r="G188" s="51" t="s">
        <v>102</v>
      </c>
      <c r="H188" s="51" t="s">
        <v>55</v>
      </c>
      <c r="I188" s="52" t="s">
        <v>172</v>
      </c>
      <c r="J188" s="43">
        <v>2.6</v>
      </c>
      <c r="K188" s="44" t="s">
        <v>47</v>
      </c>
      <c r="L188" s="43">
        <v>9</v>
      </c>
    </row>
    <row r="189" spans="1:12" ht="15">
      <c r="A189" s="23"/>
      <c r="B189" s="15"/>
      <c r="C189" s="11"/>
      <c r="D189" s="7" t="s">
        <v>30</v>
      </c>
      <c r="E189" s="56" t="s">
        <v>83</v>
      </c>
      <c r="F189" s="43">
        <v>200</v>
      </c>
      <c r="G189" s="51" t="s">
        <v>118</v>
      </c>
      <c r="H189" s="51" t="s">
        <v>55</v>
      </c>
      <c r="I189" s="52" t="s">
        <v>133</v>
      </c>
      <c r="J189" s="43">
        <v>97.5</v>
      </c>
      <c r="K189" s="44">
        <v>436</v>
      </c>
      <c r="L189" s="43">
        <v>15</v>
      </c>
    </row>
    <row r="190" spans="1:12" ht="30">
      <c r="A190" s="23"/>
      <c r="B190" s="15"/>
      <c r="C190" s="11"/>
      <c r="D190" s="7" t="s">
        <v>31</v>
      </c>
      <c r="E190" s="55" t="s">
        <v>56</v>
      </c>
      <c r="F190" s="43">
        <v>40</v>
      </c>
      <c r="G190" s="51" t="s">
        <v>104</v>
      </c>
      <c r="H190" s="51" t="s">
        <v>105</v>
      </c>
      <c r="I190" s="52" t="s">
        <v>106</v>
      </c>
      <c r="J190" s="43">
        <v>78.2</v>
      </c>
      <c r="K190" s="44" t="s">
        <v>47</v>
      </c>
      <c r="L190" s="43">
        <v>5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761.50000000000011</v>
      </c>
      <c r="K194" s="25"/>
      <c r="L194" s="19">
        <f t="shared" ref="L194" si="89">SUM(L185:L193)</f>
        <v>140</v>
      </c>
    </row>
    <row r="195" spans="1:12" ht="1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970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999.50000000000011</v>
      </c>
      <c r="K195" s="32"/>
      <c r="L195" s="32">
        <f t="shared" si="93"/>
        <v>148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956.5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2.4444444444444446</v>
      </c>
      <c r="H196" s="34">
        <f t="shared" si="94"/>
        <v>2.4500000000000002</v>
      </c>
      <c r="I196" s="34">
        <f t="shared" si="94"/>
        <v>4.6333333333333329</v>
      </c>
      <c r="J196" s="34">
        <f t="shared" si="94"/>
        <v>943.33400000000006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Кириллов</cp:lastModifiedBy>
  <dcterms:created xsi:type="dcterms:W3CDTF">2022-05-16T14:23:56Z</dcterms:created>
  <dcterms:modified xsi:type="dcterms:W3CDTF">2025-02-16T17:06:39Z</dcterms:modified>
</cp:coreProperties>
</file>